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3"/>
  <workbookPr/>
  <mc:AlternateContent xmlns:mc="http://schemas.openxmlformats.org/markup-compatibility/2006">
    <mc:Choice Requires="x15">
      <x15ac:absPath xmlns:x15ac="http://schemas.microsoft.com/office/spreadsheetml/2010/11/ac" url="D:\VAULT2026\R\K1_STAT\SESSION_2\"/>
    </mc:Choice>
  </mc:AlternateContent>
  <xr:revisionPtr revIDLastSave="0" documentId="13_ncr:1_{0FFCE7EF-581E-4DD5-8EFB-85CD7535D712}" xr6:coauthVersionLast="47" xr6:coauthVersionMax="47" xr10:uidLastSave="{00000000-0000-0000-0000-000000000000}"/>
  <bookViews>
    <workbookView xWindow="-120" yWindow="-120" windowWidth="386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F4" i="1"/>
  <c r="F5" i="1"/>
  <c r="F6" i="1" s="1"/>
  <c r="F7" i="1" s="1"/>
  <c r="F3" i="1"/>
  <c r="E8" i="1"/>
  <c r="E4" i="1"/>
  <c r="E5" i="1"/>
  <c r="E6" i="1"/>
  <c r="E7" i="1"/>
  <c r="E3" i="1"/>
  <c r="C7" i="1"/>
  <c r="D7" i="1" s="1"/>
  <c r="D6" i="1"/>
  <c r="C6" i="1"/>
  <c r="D5" i="1"/>
  <c r="C5" i="1"/>
  <c r="D4" i="1"/>
  <c r="D3" i="1"/>
  <c r="C4" i="1"/>
  <c r="C3" i="1"/>
</calcChain>
</file>

<file path=xl/sharedStrings.xml><?xml version="1.0" encoding="utf-8"?>
<sst xmlns="http://schemas.openxmlformats.org/spreadsheetml/2006/main" count="13" uniqueCount="13">
  <si>
    <t>Năm</t>
  </si>
  <si>
    <t>Số lượng ong</t>
  </si>
  <si>
    <t>Tỷ lệ tăng trưởng</t>
  </si>
  <si>
    <t>Tỷ lệ tăng trưởng (%)</t>
  </si>
  <si>
    <t>Ngày 1 của năm thứ 1 (thời điểm khởi đầu)</t>
  </si>
  <si>
    <t>Ngày cuối cùng của năm thứ 1 (đếm số lượng ong)</t>
  </si>
  <si>
    <t xml:space="preserve">Ngày cuối cùng của năm thứ 2 </t>
  </si>
  <si>
    <t xml:space="preserve">Ngày cuối cùng của năm thứ 3 </t>
  </si>
  <si>
    <t xml:space="preserve">Ngày cuối cùng của năm thứ 4 </t>
  </si>
  <si>
    <t xml:space="preserve">Ngày cuối cùng của năm thứ 5 </t>
  </si>
  <si>
    <t>1 - 0.994 = 0.006</t>
  </si>
  <si>
    <t>Tỷ lệ tăng trưởng tương đối (so với năm trước đó)</t>
  </si>
  <si>
    <t>Tính số lượng lý thuyết khi đàn ong phát triển với tốc độ tăng trưởng trung bình là 0.994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</si>
</sst>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9" formatCode="0.000"/>
  </numFmts>
  <fonts count="6" x14ac:knownFonts="1">
    <font>
      <sz val="11"/>
      <color theme="1"/>
      <name val="Calibri"/>
      <family val="2"/>
      <scheme val="minor"/>
    </font>
    <font>
      <b/>
      <sz val="11"/>
      <color theme="1"/>
      <name val="Calibri"/>
      <family val="2"/>
      <scheme val="minor"/>
    </font>
    <font>
      <sz val="11"/>
      <color rgb="FF0000FF"/>
      <name val="Calibri"/>
      <family val="2"/>
      <scheme val="minor"/>
    </font>
    <font>
      <b/>
      <sz val="11"/>
      <color rgb="FF0000FF"/>
      <name val="Calibri"/>
      <family val="2"/>
      <scheme val="minor"/>
    </font>
    <font>
      <b/>
      <sz val="11"/>
      <color rgb="FFFF0000"/>
      <name val="Calibri"/>
      <family val="2"/>
      <scheme val="minor"/>
    </font>
    <font>
      <b/>
      <sz val="11"/>
      <color theme="2" tint="-0.249977111117893"/>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7"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0" fontId="0" fillId="0" borderId="1" xfId="0" applyBorder="1"/>
    <xf numFmtId="0" fontId="0" fillId="3" borderId="1" xfId="0" applyFill="1" applyBorder="1"/>
    <xf numFmtId="2" fontId="0" fillId="0" borderId="1" xfId="0" applyNumberFormat="1" applyBorder="1"/>
    <xf numFmtId="1" fontId="0" fillId="3" borderId="1" xfId="0" applyNumberFormat="1" applyFill="1" applyBorder="1"/>
    <xf numFmtId="1" fontId="0" fillId="0" borderId="0" xfId="0" applyNumberFormat="1"/>
    <xf numFmtId="1" fontId="1" fillId="4" borderId="2" xfId="0" applyNumberFormat="1" applyFont="1" applyFill="1" applyBorder="1"/>
    <xf numFmtId="0" fontId="1" fillId="2" borderId="1" xfId="0" applyFont="1" applyFill="1" applyBorder="1" applyAlignment="1">
      <alignment horizontal="center" vertical="center" wrapText="1"/>
    </xf>
    <xf numFmtId="2" fontId="2" fillId="0" borderId="1" xfId="0" applyNumberFormat="1" applyFont="1" applyBorder="1"/>
    <xf numFmtId="169" fontId="3" fillId="0" borderId="1" xfId="0" applyNumberFormat="1" applyFont="1" applyBorder="1"/>
    <xf numFmtId="0" fontId="1" fillId="5" borderId="0" xfId="0" quotePrefix="1" applyFont="1" applyFill="1"/>
    <xf numFmtId="2" fontId="1" fillId="0" borderId="2" xfId="0" applyNumberFormat="1" applyFont="1" applyFill="1" applyBorder="1"/>
    <xf numFmtId="1" fontId="5" fillId="0" borderId="1" xfId="0" applyNumberFormat="1" applyFont="1" applyBorder="1"/>
    <xf numFmtId="1" fontId="4" fillId="6" borderId="1" xfId="0" applyNumberFormat="1" applyFont="1" applyFill="1" applyBorder="1"/>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776966</xdr:colOff>
      <xdr:row>8</xdr:row>
      <xdr:rowOff>2722</xdr:rowOff>
    </xdr:from>
    <xdr:to>
      <xdr:col>9</xdr:col>
      <xdr:colOff>598713</xdr:colOff>
      <xdr:row>11</xdr:row>
      <xdr:rowOff>48986</xdr:rowOff>
    </xdr:to>
    <xdr:sp macro="" textlink="">
      <xdr:nvSpPr>
        <xdr:cNvPr id="2" name="TextBox 1">
          <a:extLst>
            <a:ext uri="{FF2B5EF4-FFF2-40B4-BE49-F238E27FC236}">
              <a16:creationId xmlns:a16="http://schemas.microsoft.com/office/drawing/2014/main" id="{23ACB413-ACE0-AA44-3325-678B17ACB60C}"/>
            </a:ext>
          </a:extLst>
        </xdr:cNvPr>
        <xdr:cNvSpPr txBox="1"/>
      </xdr:nvSpPr>
      <xdr:spPr>
        <a:xfrm>
          <a:off x="8184695" y="1907722"/>
          <a:ext cx="3746047" cy="617764"/>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Arial" panose="020B0604020202020204" pitchFamily="34" charset="0"/>
              <a:cs typeface="Arial" panose="020B0604020202020204" pitchFamily="34" charset="0"/>
            </a:rPr>
            <a:t>Tính</a:t>
          </a:r>
          <a:r>
            <a:rPr lang="en-US" sz="1100" baseline="0">
              <a:latin typeface="Arial" panose="020B0604020202020204" pitchFamily="34" charset="0"/>
              <a:cs typeface="Arial" panose="020B0604020202020204" pitchFamily="34" charset="0"/>
            </a:rPr>
            <a:t> theo </a:t>
          </a:r>
          <a:r>
            <a:rPr lang="en-US" sz="1100" b="1" baseline="0">
              <a:solidFill>
                <a:srgbClr val="FF0000"/>
              </a:solidFill>
              <a:latin typeface="Arial" panose="020B0604020202020204" pitchFamily="34" charset="0"/>
              <a:cs typeface="Arial" panose="020B0604020202020204" pitchFamily="34" charset="0"/>
            </a:rPr>
            <a:t>trung bình nhân </a:t>
          </a:r>
          <a:r>
            <a:rPr lang="en-US" sz="1100" baseline="0">
              <a:latin typeface="Arial" panose="020B0604020202020204" pitchFamily="34" charset="0"/>
              <a:cs typeface="Arial" panose="020B0604020202020204" pitchFamily="34" charset="0"/>
            </a:rPr>
            <a:t>(hàm GEOMEAN trong Excel) thì </a:t>
          </a:r>
          <a:r>
            <a:rPr lang="en-US" sz="1100">
              <a:latin typeface="Arial" panose="020B0604020202020204" pitchFamily="34" charset="0"/>
              <a:cs typeface="Arial" panose="020B0604020202020204" pitchFamily="34" charset="0"/>
            </a:rPr>
            <a:t>0.994 </a:t>
          </a:r>
          <a:r>
            <a:rPr lang="vi-VN" sz="1100">
              <a:latin typeface="Arial" panose="020B0604020202020204" pitchFamily="34" charset="0"/>
              <a:cs typeface="Arial" panose="020B0604020202020204" pitchFamily="34" charset="0"/>
            </a:rPr>
            <a:t>con số này nhỏ hơn 1 nên cho thấy đàn ong giảm số lượng theo thời gian</a:t>
          </a:r>
          <a:endParaRPr lang="en-US" sz="1100">
            <a:latin typeface="Arial" panose="020B0604020202020204" pitchFamily="34" charset="0"/>
            <a:cs typeface="Arial" panose="020B0604020202020204" pitchFamily="34" charset="0"/>
          </a:endParaRPr>
        </a:p>
      </xdr:txBody>
    </xdr:sp>
    <xdr:clientData/>
  </xdr:twoCellAnchor>
  <xdr:twoCellAnchor>
    <xdr:from>
      <xdr:col>4</xdr:col>
      <xdr:colOff>41500</xdr:colOff>
      <xdr:row>12</xdr:row>
      <xdr:rowOff>11567</xdr:rowOff>
    </xdr:from>
    <xdr:to>
      <xdr:col>6</xdr:col>
      <xdr:colOff>185057</xdr:colOff>
      <xdr:row>14</xdr:row>
      <xdr:rowOff>87086</xdr:rowOff>
    </xdr:to>
    <xdr:sp macro="" textlink="">
      <xdr:nvSpPr>
        <xdr:cNvPr id="3" name="TextBox 2">
          <a:extLst>
            <a:ext uri="{FF2B5EF4-FFF2-40B4-BE49-F238E27FC236}">
              <a16:creationId xmlns:a16="http://schemas.microsoft.com/office/drawing/2014/main" id="{4960E058-5707-700F-D38D-7B03AB84B8E6}"/>
            </a:ext>
          </a:extLst>
        </xdr:cNvPr>
        <xdr:cNvSpPr txBox="1"/>
      </xdr:nvSpPr>
      <xdr:spPr>
        <a:xfrm>
          <a:off x="6279014" y="2678567"/>
          <a:ext cx="3409272" cy="456519"/>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0.006 </a:t>
          </a:r>
          <a:r>
            <a:rPr lang="vi-VN" sz="1100"/>
            <a:t>là tỷ lệ tăng trưởng âm (vì nhỏ hơn 1)</a:t>
          </a:r>
          <a:r>
            <a:rPr lang="en-US" sz="1100"/>
            <a:t>, mỗi</a:t>
          </a:r>
          <a:r>
            <a:rPr lang="en-US" sz="1100" baseline="0"/>
            <a:t> năm giảm 0.6% số lượng đàn (so với năm trước đó).</a:t>
          </a:r>
          <a:endParaRPr lang="en-US" sz="1100"/>
        </a:p>
      </xdr:txBody>
    </xdr:sp>
    <xdr:clientData/>
  </xdr:twoCellAnchor>
  <xdr:twoCellAnchor>
    <xdr:from>
      <xdr:col>1</xdr:col>
      <xdr:colOff>201387</xdr:colOff>
      <xdr:row>9</xdr:row>
      <xdr:rowOff>48986</xdr:rowOff>
    </xdr:from>
    <xdr:to>
      <xdr:col>3</xdr:col>
      <xdr:colOff>817791</xdr:colOff>
      <xdr:row>14</xdr:row>
      <xdr:rowOff>8165</xdr:rowOff>
    </xdr:to>
    <xdr:sp macro="" textlink="">
      <xdr:nvSpPr>
        <xdr:cNvPr id="5" name="TextBox 4">
          <a:extLst>
            <a:ext uri="{FF2B5EF4-FFF2-40B4-BE49-F238E27FC236}">
              <a16:creationId xmlns:a16="http://schemas.microsoft.com/office/drawing/2014/main" id="{23B2D562-CCB0-4F19-B689-F8B4A32A4175}"/>
            </a:ext>
          </a:extLst>
        </xdr:cNvPr>
        <xdr:cNvSpPr txBox="1"/>
      </xdr:nvSpPr>
      <xdr:spPr>
        <a:xfrm>
          <a:off x="3162301" y="2144486"/>
          <a:ext cx="2559504" cy="911679"/>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Arial" panose="020B0604020202020204" pitchFamily="34" charset="0"/>
              <a:cs typeface="Arial" panose="020B0604020202020204" pitchFamily="34" charset="0"/>
            </a:rPr>
            <a:t>Tính</a:t>
          </a:r>
          <a:r>
            <a:rPr lang="en-US" sz="1100" baseline="0">
              <a:latin typeface="Arial" panose="020B0604020202020204" pitchFamily="34" charset="0"/>
              <a:cs typeface="Arial" panose="020B0604020202020204" pitchFamily="34" charset="0"/>
            </a:rPr>
            <a:t> theo </a:t>
          </a:r>
          <a:r>
            <a:rPr lang="en-US" sz="1100" b="1" baseline="0">
              <a:solidFill>
                <a:srgbClr val="FF0000"/>
              </a:solidFill>
              <a:latin typeface="Arial" panose="020B0604020202020204" pitchFamily="34" charset="0"/>
              <a:cs typeface="Arial" panose="020B0604020202020204" pitchFamily="34" charset="0"/>
            </a:rPr>
            <a:t>trung bình cộng </a:t>
          </a:r>
          <a:r>
            <a:rPr lang="en-US" sz="1100" baseline="0">
              <a:latin typeface="Arial" panose="020B0604020202020204" pitchFamily="34" charset="0"/>
              <a:cs typeface="Arial" panose="020B0604020202020204" pitchFamily="34" charset="0"/>
            </a:rPr>
            <a:t>(hàm AVERAGE trong Excel) thì 2% dễ làm cho người đọc nghĩ là tăng trưởng 2% (đàn ong đang phát triển) nhưng thực ra cách tính này không đúng.</a:t>
          </a:r>
          <a:endParaRPr lang="en-US" sz="1100">
            <a:latin typeface="Arial" panose="020B0604020202020204" pitchFamily="34" charset="0"/>
            <a:cs typeface="Arial" panose="020B0604020202020204" pitchFamily="34" charset="0"/>
          </a:endParaRPr>
        </a:p>
      </xdr:txBody>
    </xdr:sp>
    <xdr:clientData/>
  </xdr:twoCellAnchor>
  <xdr:twoCellAnchor>
    <xdr:from>
      <xdr:col>6</xdr:col>
      <xdr:colOff>157843</xdr:colOff>
      <xdr:row>0</xdr:row>
      <xdr:rowOff>446314</xdr:rowOff>
    </xdr:from>
    <xdr:to>
      <xdr:col>10</xdr:col>
      <xdr:colOff>310243</xdr:colOff>
      <xdr:row>7</xdr:row>
      <xdr:rowOff>65314</xdr:rowOff>
    </xdr:to>
    <xdr:sp macro="" textlink="">
      <xdr:nvSpPr>
        <xdr:cNvPr id="6" name="TextBox 5">
          <a:extLst>
            <a:ext uri="{FF2B5EF4-FFF2-40B4-BE49-F238E27FC236}">
              <a16:creationId xmlns:a16="http://schemas.microsoft.com/office/drawing/2014/main" id="{A9376F86-B7E7-4018-938C-D2AAD6491638}"/>
            </a:ext>
          </a:extLst>
        </xdr:cNvPr>
        <xdr:cNvSpPr txBox="1"/>
      </xdr:nvSpPr>
      <xdr:spPr>
        <a:xfrm>
          <a:off x="9661072" y="446314"/>
          <a:ext cx="2590800" cy="1333500"/>
        </a:xfrm>
        <a:prstGeom prst="rect">
          <a:avLst/>
        </a:prstGeom>
        <a:solidFill>
          <a:schemeClr val="accent6">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latin typeface="Arial" panose="020B0604020202020204" pitchFamily="34" charset="0"/>
              <a:cs typeface="Arial" panose="020B0604020202020204" pitchFamily="34" charset="0"/>
            </a:rPr>
            <a:t>Các</a:t>
          </a:r>
          <a:r>
            <a:rPr lang="en-US" sz="1100" baseline="0">
              <a:latin typeface="Arial" panose="020B0604020202020204" pitchFamily="34" charset="0"/>
              <a:cs typeface="Arial" panose="020B0604020202020204" pitchFamily="34" charset="0"/>
            </a:rPr>
            <a:t> con số màu xám bản chất không phải là giá trị thực của số lượng ong, mà chỉ là giá trị dự đoán trong kịch bản giảm dần đều theo tốc độ tăng trưởng trung bình là 0.994. Sau 5 năm ta vẫn dự đoán chính xác số lượng đàn "khi so với thực tế" là 4855.</a:t>
          </a:r>
          <a:endParaRPr lang="en-US" sz="1100">
            <a:latin typeface="Arial" panose="020B0604020202020204" pitchFamily="34" charset="0"/>
            <a:cs typeface="Arial" panose="020B0604020202020204" pitchFamily="34" charset="0"/>
          </a:endParaRPr>
        </a:p>
      </xdr:txBody>
    </xdr:sp>
    <xdr:clientData/>
  </xdr:twoCellAnchor>
  <xdr:twoCellAnchor>
    <xdr:from>
      <xdr:col>3</xdr:col>
      <xdr:colOff>620486</xdr:colOff>
      <xdr:row>7</xdr:row>
      <xdr:rowOff>157843</xdr:rowOff>
    </xdr:from>
    <xdr:to>
      <xdr:col>3</xdr:col>
      <xdr:colOff>1208315</xdr:colOff>
      <xdr:row>10</xdr:row>
      <xdr:rowOff>48986</xdr:rowOff>
    </xdr:to>
    <xdr:cxnSp macro="">
      <xdr:nvCxnSpPr>
        <xdr:cNvPr id="8" name="Straight Arrow Connector 7">
          <a:extLst>
            <a:ext uri="{FF2B5EF4-FFF2-40B4-BE49-F238E27FC236}">
              <a16:creationId xmlns:a16="http://schemas.microsoft.com/office/drawing/2014/main" id="{3862D3FD-32BA-AD89-8AB0-D875E1134A45}"/>
            </a:ext>
          </a:extLst>
        </xdr:cNvPr>
        <xdr:cNvCxnSpPr/>
      </xdr:nvCxnSpPr>
      <xdr:spPr>
        <a:xfrm flipV="1">
          <a:off x="5524500" y="1872343"/>
          <a:ext cx="587829" cy="462643"/>
        </a:xfrm>
        <a:prstGeom prst="straightConnector1">
          <a:avLst/>
        </a:prstGeom>
        <a:ln w="28575">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5443</xdr:colOff>
      <xdr:row>7</xdr:row>
      <xdr:rowOff>114300</xdr:rowOff>
    </xdr:from>
    <xdr:to>
      <xdr:col>5</xdr:col>
      <xdr:colOff>740229</xdr:colOff>
      <xdr:row>8</xdr:row>
      <xdr:rowOff>146957</xdr:rowOff>
    </xdr:to>
    <xdr:cxnSp macro="">
      <xdr:nvCxnSpPr>
        <xdr:cNvPr id="11" name="Straight Arrow Connector 10">
          <a:extLst>
            <a:ext uri="{FF2B5EF4-FFF2-40B4-BE49-F238E27FC236}">
              <a16:creationId xmlns:a16="http://schemas.microsoft.com/office/drawing/2014/main" id="{8E652E59-0A3D-4333-AFF8-362A3FACA546}"/>
            </a:ext>
          </a:extLst>
        </xdr:cNvPr>
        <xdr:cNvCxnSpPr/>
      </xdr:nvCxnSpPr>
      <xdr:spPr>
        <a:xfrm flipH="1" flipV="1">
          <a:off x="7413172" y="1828800"/>
          <a:ext cx="734786" cy="223157"/>
        </a:xfrm>
        <a:prstGeom prst="straightConnector1">
          <a:avLst/>
        </a:prstGeom>
        <a:ln w="28575">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952500</xdr:colOff>
      <xdr:row>8</xdr:row>
      <xdr:rowOff>157843</xdr:rowOff>
    </xdr:from>
    <xdr:to>
      <xdr:col>4</xdr:col>
      <xdr:colOff>1061357</xdr:colOff>
      <xdr:row>12</xdr:row>
      <xdr:rowOff>0</xdr:rowOff>
    </xdr:to>
    <xdr:cxnSp macro="">
      <xdr:nvCxnSpPr>
        <xdr:cNvPr id="14" name="Straight Arrow Connector 13">
          <a:extLst>
            <a:ext uri="{FF2B5EF4-FFF2-40B4-BE49-F238E27FC236}">
              <a16:creationId xmlns:a16="http://schemas.microsoft.com/office/drawing/2014/main" id="{72B98A81-D37B-4BC6-8856-52C11543D584}"/>
            </a:ext>
          </a:extLst>
        </xdr:cNvPr>
        <xdr:cNvCxnSpPr/>
      </xdr:nvCxnSpPr>
      <xdr:spPr>
        <a:xfrm flipH="1" flipV="1">
          <a:off x="7190014" y="2062843"/>
          <a:ext cx="108857" cy="604157"/>
        </a:xfrm>
        <a:prstGeom prst="straightConnector1">
          <a:avLst/>
        </a:prstGeom>
        <a:ln w="28575">
          <a:solidFill>
            <a:srgbClr val="0000FF"/>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
  <sheetViews>
    <sheetView tabSelected="1" zoomScale="175" zoomScaleNormal="175" workbookViewId="0">
      <selection activeCell="I15" sqref="I15"/>
    </sheetView>
  </sheetViews>
  <sheetFormatPr defaultRowHeight="15" x14ac:dyDescent="0.25"/>
  <cols>
    <col min="1" max="1" width="44.42578125" customWidth="1"/>
    <col min="2" max="2" width="12.5703125" bestFit="1" customWidth="1"/>
    <col min="3" max="3" width="16.5703125" customWidth="1"/>
    <col min="4" max="4" width="20" customWidth="1"/>
    <col min="5" max="5" width="17.5703125" customWidth="1"/>
    <col min="6" max="6" width="31.42578125" customWidth="1"/>
  </cols>
  <sheetData>
    <row r="1" spans="1:6" ht="45" x14ac:dyDescent="0.25">
      <c r="A1" s="1" t="s">
        <v>0</v>
      </c>
      <c r="B1" s="1" t="s">
        <v>1</v>
      </c>
      <c r="C1" s="1" t="s">
        <v>2</v>
      </c>
      <c r="D1" s="1" t="s">
        <v>3</v>
      </c>
      <c r="E1" s="8" t="s">
        <v>11</v>
      </c>
      <c r="F1" s="8" t="s">
        <v>12</v>
      </c>
    </row>
    <row r="2" spans="1:6" x14ac:dyDescent="0.25">
      <c r="A2" s="2" t="s">
        <v>4</v>
      </c>
      <c r="B2" s="3">
        <v>5000</v>
      </c>
      <c r="C2" s="2"/>
      <c r="D2" s="2"/>
      <c r="E2" s="2">
        <v>1</v>
      </c>
      <c r="F2" s="2">
        <v>5000</v>
      </c>
    </row>
    <row r="3" spans="1:6" x14ac:dyDescent="0.25">
      <c r="A3" s="2" t="s">
        <v>5</v>
      </c>
      <c r="B3" s="2">
        <v>5700</v>
      </c>
      <c r="C3" s="2">
        <f>(B3-B2)/B2</f>
        <v>0.14000000000000001</v>
      </c>
      <c r="D3" s="3">
        <f>C3*100</f>
        <v>14.000000000000002</v>
      </c>
      <c r="E3" s="9">
        <f>1+C3</f>
        <v>1.1400000000000001</v>
      </c>
      <c r="F3" s="13">
        <f>F2*$E$8</f>
        <v>4970.6576251356746</v>
      </c>
    </row>
    <row r="4" spans="1:6" x14ac:dyDescent="0.25">
      <c r="A4" s="2" t="s">
        <v>6</v>
      </c>
      <c r="B4" s="2">
        <v>7182</v>
      </c>
      <c r="C4" s="4">
        <f>(B4-B3)/B3</f>
        <v>0.26</v>
      </c>
      <c r="D4" s="3">
        <f>C4*100</f>
        <v>26</v>
      </c>
      <c r="E4" s="9">
        <f t="shared" ref="E4:E7" si="0">1+C4</f>
        <v>1.26</v>
      </c>
      <c r="F4" s="13">
        <f t="shared" ref="F4:F8" si="1">F3*$E$8</f>
        <v>4941.4874452638851</v>
      </c>
    </row>
    <row r="5" spans="1:6" x14ac:dyDescent="0.25">
      <c r="A5" s="2" t="s">
        <v>7</v>
      </c>
      <c r="B5" s="2">
        <v>8331</v>
      </c>
      <c r="C5" s="4">
        <f>(B5-B4)/B4</f>
        <v>0.15998329156223892</v>
      </c>
      <c r="D5" s="5">
        <f>C5*100</f>
        <v>15.998329156223893</v>
      </c>
      <c r="E5" s="9">
        <f t="shared" si="0"/>
        <v>1.159983291562239</v>
      </c>
      <c r="F5" s="13">
        <f t="shared" si="1"/>
        <v>4912.488449862627</v>
      </c>
    </row>
    <row r="6" spans="1:6" x14ac:dyDescent="0.25">
      <c r="A6" s="2" t="s">
        <v>8</v>
      </c>
      <c r="B6" s="2">
        <v>5165</v>
      </c>
      <c r="C6" s="4">
        <f>(B6-B5)/B5</f>
        <v>-0.38002640739407034</v>
      </c>
      <c r="D6" s="5">
        <f>C6*100</f>
        <v>-38.002640739407035</v>
      </c>
      <c r="E6" s="9">
        <f t="shared" si="0"/>
        <v>0.61997359260592966</v>
      </c>
      <c r="F6" s="13">
        <f t="shared" si="1"/>
        <v>4883.6596343401188</v>
      </c>
    </row>
    <row r="7" spans="1:6" x14ac:dyDescent="0.25">
      <c r="A7" s="2" t="s">
        <v>9</v>
      </c>
      <c r="B7" s="14">
        <v>4855</v>
      </c>
      <c r="C7" s="4">
        <f>(B7-B6)/B6</f>
        <v>-6.0019361084220714E-2</v>
      </c>
      <c r="D7" s="5">
        <f>C7*100</f>
        <v>-6.001936108422071</v>
      </c>
      <c r="E7" s="9">
        <f t="shared" si="0"/>
        <v>0.93998063891577932</v>
      </c>
      <c r="F7" s="14">
        <f t="shared" si="1"/>
        <v>4855.0000000000018</v>
      </c>
    </row>
    <row r="8" spans="1:6" x14ac:dyDescent="0.25">
      <c r="C8" s="12"/>
      <c r="D8" s="7">
        <f>AVERAGE(D3:D7)</f>
        <v>2.3987504616789566</v>
      </c>
      <c r="E8" s="10">
        <f>GEOMEAN(E3:E7)</f>
        <v>0.99413152502713487</v>
      </c>
      <c r="F8" s="6"/>
    </row>
    <row r="9" spans="1:6" x14ac:dyDescent="0.25">
      <c r="E9" s="11" t="s">
        <v>10</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2015-06-05T18:17:20Z</dcterms:created>
  <dcterms:modified xsi:type="dcterms:W3CDTF">2026-10-16T06:48:04Z</dcterms:modified>
</cp:coreProperties>
</file>